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https://d.docs.live.net/0be6777b1a48c311/Documents/VIZ/"/>
    </mc:Choice>
  </mc:AlternateContent>
  <xr:revisionPtr revIDLastSave="53" documentId="8_{1705F3DA-1AA8-4196-8923-E0292879FC42}" xr6:coauthVersionLast="47" xr6:coauthVersionMax="47" xr10:uidLastSave="{92322ED6-C8CF-4C39-867E-BE5508D328DA}"/>
  <bookViews>
    <workbookView xWindow="-110" yWindow="-110" windowWidth="25180" windowHeight="16140" xr2:uid="{00000000-000D-0000-FFFF-FFFF00000000}"/>
  </bookViews>
  <sheets>
    <sheet name="Sheet1" sheetId="1" r:id="rId1"/>
  </sheets>
  <definedNames>
    <definedName name="_xlnm.Print_Area" localSheetId="0">Sheet1!$A$1:$M$30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1" i="1" l="1"/>
  <c r="J21" i="1" s="1"/>
  <c r="I17" i="1"/>
  <c r="J17" i="1" s="1"/>
  <c r="I13" i="1"/>
  <c r="J13" i="1" s="1"/>
  <c r="I9" i="1"/>
  <c r="J9" i="1" s="1"/>
  <c r="D21" i="1"/>
  <c r="D17" i="1"/>
  <c r="D13" i="1"/>
  <c r="D9" i="1"/>
  <c r="D5" i="1"/>
  <c r="I5" i="1"/>
  <c r="J5" i="1" s="1"/>
</calcChain>
</file>

<file path=xl/sharedStrings.xml><?xml version="1.0" encoding="utf-8"?>
<sst xmlns="http://schemas.openxmlformats.org/spreadsheetml/2006/main" count="38" uniqueCount="34">
  <si>
    <t>COMPANY</t>
  </si>
  <si>
    <t>ADVANCED ROOFING &amp; SHEET METAL</t>
  </si>
  <si>
    <t>CROWTHER ROOFING</t>
  </si>
  <si>
    <t>WEST COAST FLORIDA ENTERPRISES</t>
  </si>
  <si>
    <t>CWC ROOFING</t>
  </si>
  <si>
    <t>GMS ROOFING</t>
  </si>
  <si>
    <t>$/SQ</t>
  </si>
  <si>
    <t>SOFFIT &amp; FASCIA</t>
  </si>
  <si>
    <t xml:space="preserve">GUTTERS </t>
  </si>
  <si>
    <t>FLASHING</t>
  </si>
  <si>
    <t>TOTAL</t>
  </si>
  <si>
    <t>$/SQUARE</t>
  </si>
  <si>
    <t>DURATION</t>
  </si>
  <si>
    <t>TILE/$</t>
  </si>
  <si>
    <t>SQUARES</t>
  </si>
  <si>
    <t>4 MONTHS</t>
  </si>
  <si>
    <t>5 MONTHS</t>
  </si>
  <si>
    <t>2 MONTHS</t>
  </si>
  <si>
    <t>PLYWOOD/SHEET</t>
  </si>
  <si>
    <t>FASTNER</t>
  </si>
  <si>
    <t>FULLY ADHERED</t>
  </si>
  <si>
    <t>SCREWS &amp; FOAM</t>
  </si>
  <si>
    <t>2200LF</t>
  </si>
  <si>
    <t>Jack Reynolds</t>
  </si>
  <si>
    <t>Mike Joyce</t>
  </si>
  <si>
    <t>Evan Roberts</t>
  </si>
  <si>
    <t>Matt Landry</t>
  </si>
  <si>
    <t>Andrew Wieczorek</t>
  </si>
  <si>
    <t>Work Warranty</t>
  </si>
  <si>
    <t>3 YEARS</t>
  </si>
  <si>
    <t>10 YEARS</t>
  </si>
  <si>
    <t>5 YEARS</t>
  </si>
  <si>
    <t>SUBMITTED</t>
  </si>
  <si>
    <t>NO BID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</si>
</sst>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7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6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left"/>
    </xf>
    <xf numFmtId="164" fontId="1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1" fillId="0" borderId="0" xfId="0" applyFont="1" applyAlignment="1">
      <alignment horizontal="left"/>
    </xf>
    <xf numFmtId="0" fontId="4" fillId="0" borderId="0" xfId="0" applyFont="1"/>
    <xf numFmtId="3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64" fontId="1" fillId="0" borderId="0" xfId="0" applyNumberFormat="1" applyFont="1" applyAlignment="1">
      <alignment horizontal="center" wrapText="1"/>
    </xf>
    <xf numFmtId="0" fontId="4" fillId="0" borderId="0" xfId="0" applyFont="1" applyAlignment="1">
      <alignment wrapText="1"/>
    </xf>
    <xf numFmtId="3" fontId="6" fillId="0" borderId="0" xfId="0" applyNumberFormat="1" applyFont="1" applyAlignment="1">
      <alignment horizontal="center"/>
    </xf>
    <xf numFmtId="164" fontId="6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61"/>
  <sheetViews>
    <sheetView tabSelected="1" zoomScaleNormal="100" workbookViewId="0">
      <selection activeCell="G22" sqref="G22"/>
    </sheetView>
  </sheetViews>
  <sheetFormatPr defaultRowHeight="14.5" x14ac:dyDescent="0.35"/>
  <cols>
    <col min="1" max="1" width="45" style="2" customWidth="1"/>
    <col min="2" max="2" width="13.1796875" style="2" customWidth="1"/>
    <col min="3" max="3" width="18.7265625" style="2" customWidth="1"/>
    <col min="4" max="4" width="10.453125" bestFit="1" customWidth="1"/>
    <col min="5" max="5" width="13.81640625" customWidth="1"/>
    <col min="6" max="6" width="12.81640625" customWidth="1"/>
    <col min="7" max="7" width="12.7265625" customWidth="1"/>
    <col min="8" max="8" width="12.81640625" customWidth="1"/>
    <col min="9" max="9" width="16.81640625" customWidth="1"/>
    <col min="10" max="10" width="13.26953125" customWidth="1"/>
    <col min="11" max="11" width="14.7265625" customWidth="1"/>
    <col min="12" max="13" width="12.81640625" customWidth="1"/>
  </cols>
  <sheetData>
    <row r="1" spans="1:13" ht="38" x14ac:dyDescent="0.55000000000000004">
      <c r="A1" s="6" t="s">
        <v>0</v>
      </c>
      <c r="B1" s="7" t="s">
        <v>14</v>
      </c>
      <c r="C1" s="7" t="s">
        <v>13</v>
      </c>
      <c r="D1" s="7" t="s">
        <v>6</v>
      </c>
      <c r="E1" s="8" t="s">
        <v>7</v>
      </c>
      <c r="F1" s="7" t="s">
        <v>8</v>
      </c>
      <c r="G1" s="7" t="s">
        <v>9</v>
      </c>
      <c r="H1" s="8" t="s">
        <v>18</v>
      </c>
      <c r="I1" s="7" t="s">
        <v>10</v>
      </c>
      <c r="J1" s="8" t="s">
        <v>11</v>
      </c>
      <c r="K1" s="7" t="s">
        <v>12</v>
      </c>
      <c r="L1" s="7" t="s">
        <v>19</v>
      </c>
      <c r="M1" s="8" t="s">
        <v>28</v>
      </c>
    </row>
    <row r="2" spans="1:13" ht="23.5" x14ac:dyDescent="0.55000000000000004">
      <c r="A2" s="6"/>
      <c r="B2" s="7"/>
      <c r="C2" s="7"/>
      <c r="D2" s="7"/>
      <c r="E2" s="8"/>
      <c r="F2" s="7"/>
      <c r="G2" s="13" t="s">
        <v>22</v>
      </c>
      <c r="H2" s="7"/>
      <c r="I2" s="7"/>
      <c r="J2" s="8"/>
      <c r="K2" s="7"/>
      <c r="L2" s="6"/>
      <c r="M2" s="6"/>
    </row>
    <row r="3" spans="1:13" ht="23.5" x14ac:dyDescent="0.55000000000000004">
      <c r="A3" s="6"/>
      <c r="B3" s="7"/>
      <c r="C3" s="7"/>
      <c r="D3" s="7"/>
      <c r="E3" s="8"/>
      <c r="F3" s="7"/>
      <c r="G3" s="7"/>
      <c r="H3" s="7"/>
      <c r="I3" s="7"/>
      <c r="J3" s="8"/>
      <c r="K3" s="7"/>
      <c r="L3" s="6"/>
      <c r="M3" s="6"/>
    </row>
    <row r="5" spans="1:13" ht="37" x14ac:dyDescent="0.45">
      <c r="A5" s="5" t="s">
        <v>1</v>
      </c>
      <c r="B5" s="11">
        <v>858</v>
      </c>
      <c r="C5" s="5">
        <v>834545</v>
      </c>
      <c r="D5" s="5">
        <f>C5/B5</f>
        <v>972.66317016317021</v>
      </c>
      <c r="E5" s="5">
        <v>97500</v>
      </c>
      <c r="F5" s="5">
        <v>10650</v>
      </c>
      <c r="G5" s="5">
        <v>88000</v>
      </c>
      <c r="H5" s="5">
        <v>87</v>
      </c>
      <c r="I5" s="5">
        <f>SUM(C5+E5+F5+G5)</f>
        <v>1030695</v>
      </c>
      <c r="J5" s="5">
        <f>I5/B5</f>
        <v>1201.2762237762238</v>
      </c>
      <c r="K5" s="5" t="s">
        <v>15</v>
      </c>
      <c r="L5" s="14" t="s">
        <v>20</v>
      </c>
      <c r="M5" s="14" t="s">
        <v>31</v>
      </c>
    </row>
    <row r="6" spans="1:13" ht="18.5" x14ac:dyDescent="0.45">
      <c r="A6" s="5" t="s">
        <v>23</v>
      </c>
      <c r="B6" s="11"/>
      <c r="C6" s="5"/>
      <c r="D6" s="5"/>
      <c r="E6" s="5"/>
      <c r="F6" s="5"/>
      <c r="G6" s="15"/>
      <c r="H6" s="5"/>
      <c r="I6" s="5"/>
      <c r="J6" s="5"/>
      <c r="K6" s="5"/>
      <c r="L6" s="5"/>
      <c r="M6" s="5"/>
    </row>
    <row r="7" spans="1:13" ht="18.5" x14ac:dyDescent="0.45">
      <c r="A7" s="5"/>
      <c r="B7" s="11"/>
      <c r="C7" s="5"/>
      <c r="D7" s="5"/>
      <c r="E7" s="5"/>
      <c r="F7" s="5"/>
      <c r="G7" s="5"/>
      <c r="H7" s="5"/>
      <c r="I7" s="5"/>
      <c r="J7" s="5"/>
      <c r="K7" s="5"/>
      <c r="L7" s="5"/>
      <c r="M7" s="5"/>
    </row>
    <row r="8" spans="1:13" ht="18.5" x14ac:dyDescent="0.45">
      <c r="A8" s="5"/>
      <c r="B8" s="11"/>
      <c r="C8" s="5"/>
      <c r="D8" s="5"/>
      <c r="E8" s="5"/>
      <c r="F8" s="5"/>
      <c r="G8" s="5"/>
      <c r="H8" s="5"/>
      <c r="I8" s="5"/>
      <c r="J8" s="5"/>
      <c r="K8" s="5"/>
      <c r="L8" s="5"/>
      <c r="M8" s="5"/>
    </row>
    <row r="9" spans="1:13" ht="18.5" x14ac:dyDescent="0.45">
      <c r="A9" s="5" t="s">
        <v>2</v>
      </c>
      <c r="B9" s="11"/>
      <c r="C9" s="5"/>
      <c r="D9" s="5" t="e">
        <f>C9/B9</f>
        <v>#DIV/0!</v>
      </c>
      <c r="E9" s="5"/>
      <c r="F9" s="5"/>
      <c r="G9" s="5"/>
      <c r="H9" s="5"/>
      <c r="I9" s="5">
        <f>SUM(C9+E9+F9+G9)</f>
        <v>0</v>
      </c>
      <c r="J9" s="5" t="e">
        <f>I9/B9</f>
        <v>#DIV/0!</v>
      </c>
      <c r="K9" s="5"/>
      <c r="L9" s="5"/>
      <c r="M9" s="5"/>
    </row>
    <row r="10" spans="1:13" ht="18.5" x14ac:dyDescent="0.45">
      <c r="A10" s="5" t="s">
        <v>24</v>
      </c>
      <c r="B10" s="16" t="s">
        <v>33</v>
      </c>
      <c r="C10" s="17" t="s">
        <v>32</v>
      </c>
      <c r="D10" s="5"/>
      <c r="E10" s="5"/>
      <c r="F10" s="5"/>
      <c r="G10" s="15"/>
      <c r="H10" s="5"/>
      <c r="I10" s="5"/>
      <c r="J10" s="5"/>
      <c r="K10" s="5"/>
      <c r="L10" s="5"/>
      <c r="M10" s="5"/>
    </row>
    <row r="11" spans="1:13" ht="18.5" x14ac:dyDescent="0.45">
      <c r="A11" s="5"/>
      <c r="B11" s="11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3" ht="18.5" x14ac:dyDescent="0.45">
      <c r="A12" s="5"/>
      <c r="B12" s="11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3" ht="37" x14ac:dyDescent="0.45">
      <c r="A13" s="5" t="s">
        <v>3</v>
      </c>
      <c r="B13" s="11">
        <v>850</v>
      </c>
      <c r="C13" s="5">
        <v>2087150</v>
      </c>
      <c r="D13" s="5">
        <f>C13/B13</f>
        <v>2455.4705882352941</v>
      </c>
      <c r="E13" s="5">
        <v>165240</v>
      </c>
      <c r="F13" s="5">
        <v>12780</v>
      </c>
      <c r="G13" s="5">
        <v>97000</v>
      </c>
      <c r="H13" s="5">
        <v>152</v>
      </c>
      <c r="I13" s="5">
        <f>SUM(C13+E13+F13+G13)</f>
        <v>2362170</v>
      </c>
      <c r="J13" s="5">
        <f>I13/B13</f>
        <v>2779.0235294117647</v>
      </c>
      <c r="K13" s="5" t="s">
        <v>16</v>
      </c>
      <c r="L13" s="14" t="s">
        <v>21</v>
      </c>
      <c r="M13" s="14" t="s">
        <v>29</v>
      </c>
    </row>
    <row r="14" spans="1:13" ht="18.5" x14ac:dyDescent="0.45">
      <c r="A14" s="5" t="s">
        <v>27</v>
      </c>
      <c r="B14" s="11"/>
      <c r="C14" s="5"/>
      <c r="D14" s="5"/>
      <c r="E14" s="5"/>
      <c r="F14" s="5"/>
      <c r="G14" s="15"/>
      <c r="H14" s="5"/>
      <c r="I14" s="5"/>
      <c r="J14" s="5"/>
      <c r="K14" s="5"/>
      <c r="L14" s="5"/>
      <c r="M14" s="5"/>
    </row>
    <row r="15" spans="1:13" ht="18.5" x14ac:dyDescent="0.45">
      <c r="A15" s="5"/>
      <c r="B15" s="11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</row>
    <row r="16" spans="1:13" ht="18.5" x14ac:dyDescent="0.45">
      <c r="A16" s="5"/>
      <c r="B16" s="11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</row>
    <row r="17" spans="1:13" ht="37" x14ac:dyDescent="0.45">
      <c r="A17" s="5" t="s">
        <v>4</v>
      </c>
      <c r="B17" s="11">
        <v>878</v>
      </c>
      <c r="C17" s="5">
        <v>999862</v>
      </c>
      <c r="D17" s="5">
        <f>C17/B17</f>
        <v>1138.7949886104784</v>
      </c>
      <c r="E17" s="5">
        <v>102242</v>
      </c>
      <c r="F17" s="5">
        <v>13206</v>
      </c>
      <c r="G17" s="5">
        <v>70460</v>
      </c>
      <c r="H17" s="5">
        <v>85</v>
      </c>
      <c r="I17" s="5">
        <f>SUM(C17+E17+F17+G17)</f>
        <v>1185770</v>
      </c>
      <c r="J17" s="5">
        <f>I17/B17</f>
        <v>1350.5353075170842</v>
      </c>
      <c r="K17" s="5" t="s">
        <v>17</v>
      </c>
      <c r="L17" s="14" t="s">
        <v>20</v>
      </c>
      <c r="M17" s="14" t="s">
        <v>30</v>
      </c>
    </row>
    <row r="18" spans="1:13" ht="18.5" x14ac:dyDescent="0.45">
      <c r="A18" s="5" t="s">
        <v>25</v>
      </c>
      <c r="B18" s="11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</row>
    <row r="19" spans="1:13" ht="18.5" x14ac:dyDescent="0.45">
      <c r="A19" s="5"/>
      <c r="B19" s="11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</row>
    <row r="20" spans="1:13" ht="18.5" x14ac:dyDescent="0.45">
      <c r="A20" s="5"/>
      <c r="B20" s="11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</row>
    <row r="21" spans="1:13" ht="37" x14ac:dyDescent="0.45">
      <c r="A21" s="5" t="s">
        <v>5</v>
      </c>
      <c r="B21" s="11">
        <v>923</v>
      </c>
      <c r="C21" s="5">
        <v>1075940</v>
      </c>
      <c r="D21" s="5">
        <f>C21/B21</f>
        <v>1165.6988082340195</v>
      </c>
      <c r="E21" s="5">
        <v>138708</v>
      </c>
      <c r="F21" s="5">
        <v>12960</v>
      </c>
      <c r="G21" s="5">
        <v>90000</v>
      </c>
      <c r="H21" s="5">
        <v>115</v>
      </c>
      <c r="I21" s="5">
        <f>SUM(C21+E21+F21+G21)</f>
        <v>1317608</v>
      </c>
      <c r="J21" s="5">
        <f>I21/B21</f>
        <v>1427.5276273022753</v>
      </c>
      <c r="K21" s="5" t="s">
        <v>15</v>
      </c>
      <c r="L21" s="14" t="s">
        <v>20</v>
      </c>
      <c r="M21" s="14" t="s">
        <v>29</v>
      </c>
    </row>
    <row r="22" spans="1:13" ht="18.5" x14ac:dyDescent="0.45">
      <c r="A22" s="5" t="s">
        <v>26</v>
      </c>
      <c r="B22" s="5"/>
      <c r="C22" s="12"/>
      <c r="D22" s="9"/>
      <c r="E22" s="10"/>
      <c r="F22" s="10"/>
      <c r="G22" s="15"/>
      <c r="H22" s="10"/>
      <c r="I22" s="10"/>
      <c r="J22" s="10"/>
      <c r="K22" s="10"/>
    </row>
    <row r="23" spans="1:13" ht="18.5" x14ac:dyDescent="0.45">
      <c r="A23" s="5"/>
      <c r="B23" s="5"/>
      <c r="C23" s="12"/>
      <c r="D23" s="9"/>
      <c r="E23" s="10"/>
      <c r="F23" s="10"/>
      <c r="G23" s="10"/>
      <c r="H23" s="10"/>
      <c r="I23" s="10"/>
      <c r="J23" s="10"/>
      <c r="K23" s="10"/>
    </row>
    <row r="24" spans="1:13" ht="18.5" x14ac:dyDescent="0.45">
      <c r="A24" s="5"/>
      <c r="B24" s="5"/>
      <c r="C24" s="13"/>
      <c r="D24" s="4"/>
    </row>
    <row r="25" spans="1:13" ht="18.5" x14ac:dyDescent="0.45">
      <c r="A25" s="5"/>
      <c r="B25" s="5"/>
      <c r="C25" s="13"/>
      <c r="D25" s="4"/>
    </row>
    <row r="26" spans="1:13" ht="18.5" x14ac:dyDescent="0.45">
      <c r="A26" s="3"/>
      <c r="B26" s="3"/>
      <c r="C26" s="13"/>
    </row>
    <row r="27" spans="1:13" ht="18.5" x14ac:dyDescent="0.45">
      <c r="A27" s="3"/>
      <c r="B27" s="3"/>
      <c r="C27" s="13"/>
    </row>
    <row r="28" spans="1:13" ht="18.5" x14ac:dyDescent="0.45">
      <c r="A28" s="3"/>
      <c r="B28" s="3"/>
      <c r="C28" s="13"/>
    </row>
    <row r="29" spans="1:13" ht="18.5" x14ac:dyDescent="0.45">
      <c r="A29" s="5"/>
      <c r="B29" s="5"/>
      <c r="C29" s="13"/>
    </row>
    <row r="31" spans="1:13" x14ac:dyDescent="0.35">
      <c r="A31" s="1"/>
      <c r="B31" s="1"/>
    </row>
    <row r="33" spans="1:2" x14ac:dyDescent="0.35">
      <c r="A33" s="1"/>
      <c r="B33" s="1"/>
    </row>
    <row r="35" spans="1:2" x14ac:dyDescent="0.35">
      <c r="A35" s="1"/>
      <c r="B35" s="1"/>
    </row>
    <row r="37" spans="1:2" x14ac:dyDescent="0.35">
      <c r="A37" s="1"/>
      <c r="B37" s="1"/>
    </row>
    <row r="38" spans="1:2" x14ac:dyDescent="0.35">
      <c r="A38" s="1"/>
      <c r="B38" s="1"/>
    </row>
    <row r="39" spans="1:2" x14ac:dyDescent="0.35">
      <c r="A39" s="1"/>
      <c r="B39" s="1"/>
    </row>
    <row r="40" spans="1:2" x14ac:dyDescent="0.35">
      <c r="A40" s="1"/>
      <c r="B40" s="1"/>
    </row>
    <row r="41" spans="1:2" x14ac:dyDescent="0.35">
      <c r="A41" s="1"/>
      <c r="B41" s="1"/>
    </row>
    <row r="43" spans="1:2" x14ac:dyDescent="0.35">
      <c r="A43" s="1"/>
      <c r="B43" s="1"/>
    </row>
    <row r="44" spans="1:2" x14ac:dyDescent="0.35">
      <c r="A44" s="1"/>
      <c r="B44" s="1"/>
    </row>
    <row r="45" spans="1:2" x14ac:dyDescent="0.35">
      <c r="A45" s="1"/>
      <c r="B45" s="1"/>
    </row>
    <row r="46" spans="1:2" x14ac:dyDescent="0.35">
      <c r="A46" s="1"/>
      <c r="B46" s="1"/>
    </row>
    <row r="47" spans="1:2" x14ac:dyDescent="0.35">
      <c r="A47" s="1"/>
      <c r="B47" s="1"/>
    </row>
    <row r="48" spans="1:2" x14ac:dyDescent="0.35">
      <c r="A48" s="1"/>
      <c r="B48" s="1"/>
    </row>
    <row r="49" spans="1:2" x14ac:dyDescent="0.35">
      <c r="A49" s="1"/>
      <c r="B49" s="1"/>
    </row>
    <row r="50" spans="1:2" x14ac:dyDescent="0.35">
      <c r="A50" s="1"/>
      <c r="B50" s="1"/>
    </row>
    <row r="51" spans="1:2" x14ac:dyDescent="0.35">
      <c r="A51" s="1"/>
      <c r="B51" s="1"/>
    </row>
    <row r="52" spans="1:2" x14ac:dyDescent="0.35">
      <c r="A52" s="1"/>
      <c r="B52" s="1"/>
    </row>
    <row r="53" spans="1:2" x14ac:dyDescent="0.35">
      <c r="A53" s="1"/>
      <c r="B53" s="1"/>
    </row>
    <row r="54" spans="1:2" x14ac:dyDescent="0.35">
      <c r="A54" s="1"/>
      <c r="B54" s="1"/>
    </row>
    <row r="55" spans="1:2" x14ac:dyDescent="0.35">
      <c r="A55" s="1"/>
      <c r="B55" s="1"/>
    </row>
    <row r="56" spans="1:2" x14ac:dyDescent="0.35">
      <c r="A56" s="1"/>
      <c r="B56" s="1"/>
    </row>
    <row r="58" spans="1:2" x14ac:dyDescent="0.35">
      <c r="A58" s="1"/>
      <c r="B58" s="1"/>
    </row>
    <row r="61" spans="1:2" x14ac:dyDescent="0.35">
      <c r="A61" s="1"/>
      <c r="B61" s="1"/>
    </row>
  </sheetData>
  <pageMargins left="0.7" right="0.7" top="0.75" bottom="0.75" header="0.3" footer="0.3"/>
  <pageSetup scale="58" orientation="landscape" horizontalDpi="4294967293" verticalDpi="4294967293" r:id="rId1"/>
  <headerFooter>
    <oddHeader>&amp;C&amp;"-,Bold"&amp;22VIZCAYA CONDO ROOF BIDDERS
&amp;R&amp;D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Gregory Anderson</cp:lastModifiedBy>
  <cp:lastPrinted>2025-04-15T18:42:47Z</cp:lastPrinted>
  <dcterms:created xsi:type="dcterms:W3CDTF">2016-01-06T18:19:07Z</dcterms:created>
  <dcterms:modified xsi:type="dcterms:W3CDTF">2025-04-15T18:43:00Z</dcterms:modified>
</cp:coreProperties>
</file>